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97F412E-A1B1-4A29-A645-FB438A6B1111}" xr6:coauthVersionLast="47" xr6:coauthVersionMax="47" xr10:uidLastSave="{00000000-0000-0000-0000-000000000000}"/>
  <bookViews>
    <workbookView xWindow="-110" yWindow="-110" windowWidth="19420" windowHeight="10300" xr2:uid="{A26F58DD-EC0D-4BE4-AF59-835CDB46F71F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1" i="1" l="1"/>
  <c r="A84" i="1"/>
  <c r="A71" i="1"/>
  <c r="A64" i="1"/>
  <c r="A49" i="1"/>
  <c r="A42" i="1"/>
  <c r="A35" i="1"/>
  <c r="A28" i="1"/>
  <c r="A19" i="1"/>
  <c r="A5" i="1"/>
  <c r="A12" i="1"/>
  <c r="A57" i="1"/>
</calcChain>
</file>

<file path=xl/sharedStrings.xml><?xml version="1.0" encoding="utf-8"?>
<sst xmlns="http://schemas.openxmlformats.org/spreadsheetml/2006/main" count="108" uniqueCount="24">
  <si>
    <t>เดือน</t>
  </si>
  <si>
    <t>ประเภทเรื่องร้องเรียน</t>
  </si>
  <si>
    <t>จำนวนเรื่องทั้งหมด</t>
  </si>
  <si>
    <t>จำนวนเรื่องที่อยู่ระหว่างการดำเนินการ</t>
  </si>
  <si>
    <t>จำนวนเรื่องที่ดำเนินการเสร็จแล้ว</t>
  </si>
  <si>
    <t>หมายเหตุ</t>
  </si>
  <si>
    <t xml:space="preserve">ปฏิบัติหรือละเว้นการปฏิบัติหน้าที่โดยมิชอบหรือโดยทุจริต </t>
  </si>
  <si>
    <t>ใช้อำนาจในตำแหน่งหรือหน้าที่โดยมิชอบหรือโดยทุจริต</t>
  </si>
  <si>
    <t>เจ้าพนักงานยักยอกทรัพย์</t>
  </si>
  <si>
    <t>เรียกรับสินบนให้/ขอให้ หรือรับว่าจะให้ทรัพย์สินหรือประโยชน์</t>
  </si>
  <si>
    <t>ร่ำรวยผิดปกติ</t>
  </si>
  <si>
    <t>ไม่ระบุ</t>
  </si>
  <si>
    <t>รวม</t>
  </si>
  <si>
    <t>ลงชื่อ</t>
  </si>
  <si>
    <t>ผู้รายงาน</t>
  </si>
  <si>
    <t>เทศบาลตำบลปักธงชัย อำเภอปักธงชัย จังหวัดนครราชสีมา</t>
  </si>
  <si>
    <t>จัดซื้อจัดจ้าง</t>
  </si>
  <si>
    <r>
      <rPr>
        <b/>
        <u/>
        <sz val="18"/>
        <color theme="1"/>
        <rFont val="TH SarabunIT๙"/>
        <family val="2"/>
      </rPr>
      <t>หมายเหตุ</t>
    </r>
    <r>
      <rPr>
        <b/>
        <sz val="18"/>
        <color theme="1"/>
        <rFont val="TH SarabunIT๙"/>
        <family val="2"/>
      </rPr>
      <t xml:space="preserve"> : กรณี ไม่มีเรื่องร้องเรียนการทุจริตและประพฤติชอบให้ระบุว่า "ไม่มีเรื่องร้องเรียน" หรือ ระบุ ''0''</t>
    </r>
  </si>
  <si>
    <t>ข้อมูลสถิติเรื่องร้องเรียนการทุจริตและประพฤติชอบของเจ้าหน้าที่ในหน่วยงาน</t>
  </si>
  <si>
    <t xml:space="preserve">         ตำแหน่ง</t>
  </si>
  <si>
    <t xml:space="preserve">      (นางสมปอง  หมุนดอน)</t>
  </si>
  <si>
    <t xml:space="preserve">  นายกเทศมนตรีตำบลปักธงชัย</t>
  </si>
  <si>
    <t>ประจำปีงบประมาณ พ.ศ. 2569 รอบ 12 เดือน (ตุลาคม 2568 - กันยายน 2569)</t>
  </si>
  <si>
    <t>cลขแ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</si>
</sst>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5.5"/>
      <color theme="1"/>
      <name val="TH SarabunIT๙"/>
      <family val="2"/>
    </font>
    <font>
      <b/>
      <sz val="15.5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8"/>
      <color theme="1"/>
      <name val="TH SarabunIT๙"/>
      <family val="2"/>
    </font>
    <font>
      <sz val="14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" fontId="4" fillId="0" borderId="3" xfId="0" applyNumberFormat="1" applyFont="1" applyBorder="1" applyAlignment="1">
      <alignment horizontal="center" vertical="top"/>
    </xf>
    <xf numFmtId="17" fontId="4" fillId="0" borderId="6" xfId="0" applyNumberFormat="1" applyFont="1" applyBorder="1" applyAlignment="1">
      <alignment horizontal="center" vertical="top"/>
    </xf>
    <xf numFmtId="17" fontId="4" fillId="0" borderId="3" xfId="1" applyNumberFormat="1" applyFont="1" applyBorder="1" applyAlignment="1">
      <alignment horizontal="center" vertical="top"/>
    </xf>
    <xf numFmtId="17" fontId="4" fillId="0" borderId="6" xfId="1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17" fontId="4" fillId="0" borderId="7" xfId="0" applyNumberFormat="1" applyFont="1" applyBorder="1" applyAlignment="1">
      <alignment horizontal="center" vertical="top"/>
    </xf>
    <xf numFmtId="17" fontId="4" fillId="0" borderId="2" xfId="0" applyNumberFormat="1" applyFont="1" applyBorder="1" applyAlignment="1">
      <alignment horizontal="center" vertical="top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660400</xdr:colOff>
      <xdr:row>106</xdr:row>
      <xdr:rowOff>169</xdr:rowOff>
    </xdr:from>
    <xdr:to>
      <xdr:col>3</xdr:col>
      <xdr:colOff>1460500</xdr:colOff>
      <xdr:row>107</xdr:row>
      <xdr:rowOff>50800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7EADA0F-8718-1E98-FFDD-C9B4B6B8A4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0" r="-10"/>
        <a:stretch>
          <a:fillRect/>
        </a:stretch>
      </xdr:blipFill>
      <xdr:spPr bwMode="auto">
        <a:xfrm>
          <a:off x="6127750" y="27152769"/>
          <a:ext cx="800100" cy="31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C53C-52C1-401F-8B3B-4DBE2FC75F90}">
  <dimension ref="A1:J144"/>
  <sheetViews>
    <sheetView tabSelected="1" zoomScaleNormal="100" workbookViewId="0">
      <selection activeCell="E111" sqref="E111"/>
    </sheetView>
  </sheetViews>
  <sheetFormatPr defaultColWidth="9" defaultRowHeight="20" x14ac:dyDescent="0.45"/>
  <cols>
    <col min="1" max="1" width="13.5" style="3" customWidth="1"/>
    <col min="2" max="2" width="43.5" style="3" customWidth="1"/>
    <col min="3" max="3" width="14.75" style="3" customWidth="1"/>
    <col min="4" max="4" width="28.25" style="3" customWidth="1"/>
    <col min="5" max="5" width="24.25" style="3" customWidth="1"/>
    <col min="6" max="6" width="9" style="3" customWidth="1"/>
    <col min="7" max="16384" width="9" style="3"/>
  </cols>
  <sheetData>
    <row r="1" spans="1:10" x14ac:dyDescent="0.45">
      <c r="B1" s="23" t="s">
        <v>18</v>
      </c>
      <c r="C1" s="23"/>
      <c r="D1" s="23"/>
      <c r="E1" s="23"/>
    </row>
    <row r="2" spans="1:10" x14ac:dyDescent="0.45">
      <c r="B2" s="24" t="s">
        <v>22</v>
      </c>
      <c r="C2" s="24"/>
      <c r="D2" s="24"/>
      <c r="E2" s="24"/>
      <c r="F2" s="4"/>
      <c r="G2" s="4"/>
      <c r="H2" s="4"/>
      <c r="I2" s="4"/>
      <c r="J2" s="4"/>
    </row>
    <row r="3" spans="1:10" x14ac:dyDescent="0.45">
      <c r="B3" s="23" t="s">
        <v>15</v>
      </c>
      <c r="C3" s="23"/>
      <c r="D3" s="23"/>
      <c r="E3" s="23"/>
    </row>
    <row r="4" spans="1:10" s="6" customFormat="1" ht="24" customHeight="1" x14ac:dyDescent="0.45">
      <c r="A4" s="5" t="s">
        <v>0</v>
      </c>
      <c r="B4" s="14" t="s">
        <v>1</v>
      </c>
      <c r="C4" s="13" t="s">
        <v>2</v>
      </c>
      <c r="D4" s="13" t="s">
        <v>3</v>
      </c>
      <c r="E4" s="13" t="s">
        <v>4</v>
      </c>
      <c r="F4" s="14" t="s">
        <v>5</v>
      </c>
    </row>
    <row r="5" spans="1:10" x14ac:dyDescent="0.45">
      <c r="A5" s="29" t="str">
        <f>SUBSTITUTE(A1,"พ.ย.","พฤศจิกายน ")&amp;"ตุลาคม 2568"&amp;RIGHT(A1,2)</f>
        <v>ตุลาคม 2568</v>
      </c>
      <c r="B5" s="7" t="s">
        <v>6</v>
      </c>
      <c r="C5" s="8">
        <v>0</v>
      </c>
      <c r="D5" s="8">
        <v>0</v>
      </c>
      <c r="E5" s="8">
        <v>0</v>
      </c>
      <c r="F5" s="8">
        <v>0</v>
      </c>
    </row>
    <row r="6" spans="1:10" x14ac:dyDescent="0.45">
      <c r="A6" s="30"/>
      <c r="B6" s="7" t="s">
        <v>16</v>
      </c>
      <c r="C6" s="8">
        <v>0</v>
      </c>
      <c r="D6" s="8">
        <v>0</v>
      </c>
      <c r="E6" s="8">
        <v>0</v>
      </c>
      <c r="F6" s="8">
        <v>0</v>
      </c>
    </row>
    <row r="7" spans="1:10" x14ac:dyDescent="0.45">
      <c r="A7" s="30"/>
      <c r="B7" s="7" t="s">
        <v>7</v>
      </c>
      <c r="C7" s="8">
        <v>0</v>
      </c>
      <c r="D7" s="8">
        <v>0</v>
      </c>
      <c r="E7" s="8">
        <v>0</v>
      </c>
      <c r="F7" s="8">
        <v>0</v>
      </c>
    </row>
    <row r="8" spans="1:10" x14ac:dyDescent="0.45">
      <c r="A8" s="30"/>
      <c r="B8" s="7" t="s">
        <v>8</v>
      </c>
      <c r="C8" s="8">
        <v>0</v>
      </c>
      <c r="D8" s="8">
        <v>0</v>
      </c>
      <c r="E8" s="8">
        <v>0</v>
      </c>
      <c r="F8" s="8">
        <v>0</v>
      </c>
    </row>
    <row r="9" spans="1:10" x14ac:dyDescent="0.45">
      <c r="A9" s="30"/>
      <c r="B9" s="7" t="s">
        <v>9</v>
      </c>
      <c r="C9" s="8">
        <v>0</v>
      </c>
      <c r="D9" s="8">
        <v>0</v>
      </c>
      <c r="E9" s="8">
        <v>0</v>
      </c>
      <c r="F9" s="8">
        <v>0</v>
      </c>
    </row>
    <row r="10" spans="1:10" x14ac:dyDescent="0.45">
      <c r="A10" s="30"/>
      <c r="B10" s="7" t="s">
        <v>10</v>
      </c>
      <c r="C10" s="8">
        <v>0</v>
      </c>
      <c r="D10" s="8">
        <v>0</v>
      </c>
      <c r="E10" s="8">
        <v>0</v>
      </c>
      <c r="F10" s="8">
        <v>0</v>
      </c>
    </row>
    <row r="11" spans="1:10" ht="20.5" thickBot="1" x14ac:dyDescent="0.5">
      <c r="A11" s="31"/>
      <c r="B11" s="9" t="s">
        <v>11</v>
      </c>
      <c r="C11" s="10">
        <v>0</v>
      </c>
      <c r="D11" s="10">
        <v>0</v>
      </c>
      <c r="E11" s="10">
        <v>0</v>
      </c>
      <c r="F11" s="10">
        <v>0</v>
      </c>
    </row>
    <row r="12" spans="1:10" ht="20.5" thickTop="1" x14ac:dyDescent="0.45">
      <c r="A12" s="27" t="str">
        <f>SUBSTITUTE(A1,"พ.ย.","พฤศจิกายน ")&amp;"พฤศจิกายน 2568"&amp;RIGHT(A1,2)</f>
        <v>พฤศจิกายน 2568</v>
      </c>
      <c r="B12" s="11" t="s">
        <v>6</v>
      </c>
      <c r="C12" s="12">
        <v>0</v>
      </c>
      <c r="D12" s="12">
        <v>0</v>
      </c>
      <c r="E12" s="12">
        <v>0</v>
      </c>
      <c r="F12" s="12">
        <v>0</v>
      </c>
    </row>
    <row r="13" spans="1:10" x14ac:dyDescent="0.45">
      <c r="A13" s="27"/>
      <c r="B13" s="7" t="s">
        <v>16</v>
      </c>
      <c r="C13" s="8">
        <v>0</v>
      </c>
      <c r="D13" s="8">
        <v>0</v>
      </c>
      <c r="E13" s="8">
        <v>0</v>
      </c>
      <c r="F13" s="8">
        <v>0</v>
      </c>
    </row>
    <row r="14" spans="1:10" x14ac:dyDescent="0.45">
      <c r="A14" s="27"/>
      <c r="B14" s="7" t="s">
        <v>7</v>
      </c>
      <c r="C14" s="8">
        <v>0</v>
      </c>
      <c r="D14" s="8">
        <v>0</v>
      </c>
      <c r="E14" s="8">
        <v>0</v>
      </c>
      <c r="F14" s="8">
        <v>0</v>
      </c>
    </row>
    <row r="15" spans="1:10" x14ac:dyDescent="0.45">
      <c r="A15" s="27"/>
      <c r="B15" s="7" t="s">
        <v>8</v>
      </c>
      <c r="C15" s="8">
        <v>0</v>
      </c>
      <c r="D15" s="8">
        <v>0</v>
      </c>
      <c r="E15" s="8">
        <v>0</v>
      </c>
      <c r="F15" s="8">
        <v>0</v>
      </c>
    </row>
    <row r="16" spans="1:10" x14ac:dyDescent="0.45">
      <c r="A16" s="27"/>
      <c r="B16" s="7" t="s">
        <v>9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45">
      <c r="A17" s="27"/>
      <c r="B17" s="7" t="s">
        <v>10</v>
      </c>
      <c r="C17" s="8">
        <v>0</v>
      </c>
      <c r="D17" s="8">
        <v>0</v>
      </c>
      <c r="E17" s="8">
        <v>0</v>
      </c>
      <c r="F17" s="8">
        <v>0</v>
      </c>
    </row>
    <row r="18" spans="1:6" ht="20.5" thickBot="1" x14ac:dyDescent="0.5">
      <c r="A18" s="28"/>
      <c r="B18" s="9" t="s">
        <v>11</v>
      </c>
      <c r="C18" s="10">
        <v>0</v>
      </c>
      <c r="D18" s="10">
        <v>0</v>
      </c>
      <c r="E18" s="10">
        <v>0</v>
      </c>
      <c r="F18" s="10">
        <v>0</v>
      </c>
    </row>
    <row r="19" spans="1:6" ht="22.5" customHeight="1" thickTop="1" x14ac:dyDescent="0.45">
      <c r="A19" s="25" t="str">
        <f>SUBSTITUTE(A1,"พ.ย.","พฤศจิกายน ")&amp;"ธันวาคม 2568"&amp;RIGHT(A1,2)</f>
        <v>ธันวาคม 2568</v>
      </c>
      <c r="B19" s="11" t="s">
        <v>6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45">
      <c r="A20" s="25"/>
      <c r="B20" s="7" t="s">
        <v>16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45">
      <c r="A21" s="25"/>
      <c r="B21" s="7" t="s">
        <v>7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45">
      <c r="A22" s="25"/>
      <c r="B22" s="7" t="s">
        <v>8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45">
      <c r="A23" s="25"/>
      <c r="B23" s="7" t="s">
        <v>9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45">
      <c r="A24" s="25"/>
      <c r="B24" s="7" t="s">
        <v>10</v>
      </c>
      <c r="C24" s="8">
        <v>0</v>
      </c>
      <c r="D24" s="8">
        <v>0</v>
      </c>
      <c r="E24" s="8">
        <v>0</v>
      </c>
      <c r="F24" s="8">
        <v>0</v>
      </c>
    </row>
    <row r="25" spans="1:6" ht="20.5" thickBot="1" x14ac:dyDescent="0.5">
      <c r="A25" s="26"/>
      <c r="B25" s="9" t="s">
        <v>11</v>
      </c>
      <c r="C25" s="10">
        <v>0</v>
      </c>
      <c r="D25" s="10">
        <v>0</v>
      </c>
      <c r="E25" s="10">
        <v>0</v>
      </c>
      <c r="F25" s="10">
        <v>0</v>
      </c>
    </row>
    <row r="26" spans="1:6" ht="20.5" thickTop="1" x14ac:dyDescent="0.45"/>
    <row r="28" spans="1:6" x14ac:dyDescent="0.45">
      <c r="A28" s="33" t="str">
        <f>SUBSTITUTE(A1,"พ.ย.","พฤศจิกายน ")&amp;"มกราคม 2569"&amp;RIGHT(A1,2)</f>
        <v>มกราคม 2569</v>
      </c>
      <c r="B28" s="7" t="s">
        <v>6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45">
      <c r="A29" s="25"/>
      <c r="B29" s="11" t="s">
        <v>16</v>
      </c>
      <c r="C29" s="12">
        <v>0</v>
      </c>
      <c r="D29" s="12">
        <v>0</v>
      </c>
      <c r="E29" s="12">
        <v>0</v>
      </c>
      <c r="F29" s="12">
        <v>0</v>
      </c>
    </row>
    <row r="30" spans="1:6" x14ac:dyDescent="0.45">
      <c r="A30" s="25"/>
      <c r="B30" s="7" t="s">
        <v>7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45">
      <c r="A31" s="25"/>
      <c r="B31" s="7" t="s">
        <v>8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45">
      <c r="A32" s="25"/>
      <c r="B32" s="7" t="s">
        <v>9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45">
      <c r="A33" s="25"/>
      <c r="B33" s="7" t="s">
        <v>10</v>
      </c>
      <c r="C33" s="8">
        <v>0</v>
      </c>
      <c r="D33" s="8">
        <v>0</v>
      </c>
      <c r="E33" s="8">
        <v>0</v>
      </c>
      <c r="F33" s="8">
        <v>0</v>
      </c>
    </row>
    <row r="34" spans="1:6" ht="20.5" thickBot="1" x14ac:dyDescent="0.5">
      <c r="A34" s="26"/>
      <c r="B34" s="9" t="s">
        <v>11</v>
      </c>
      <c r="C34" s="10">
        <v>0</v>
      </c>
      <c r="D34" s="10">
        <v>0</v>
      </c>
      <c r="E34" s="10">
        <v>0</v>
      </c>
      <c r="F34" s="10">
        <v>0</v>
      </c>
    </row>
    <row r="35" spans="1:6" ht="20.5" thickTop="1" x14ac:dyDescent="0.45">
      <c r="A35" s="32" t="str">
        <f>SUBSTITUTE(A1,"พ.ย.","พฤศจิกายน ")&amp;"กุมภาพันธ์ 2569"&amp;RIGHT(A1,2)</f>
        <v>กุมภาพันธ์ 2569</v>
      </c>
      <c r="B35" s="18" t="s">
        <v>6</v>
      </c>
      <c r="C35" s="19">
        <v>0</v>
      </c>
      <c r="D35" s="19">
        <v>0</v>
      </c>
      <c r="E35" s="19">
        <v>0</v>
      </c>
      <c r="F35" s="19">
        <v>0</v>
      </c>
    </row>
    <row r="36" spans="1:6" x14ac:dyDescent="0.45">
      <c r="A36" s="25"/>
      <c r="B36" s="7" t="s">
        <v>16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45">
      <c r="A37" s="25"/>
      <c r="B37" s="7" t="s">
        <v>7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45">
      <c r="A38" s="25"/>
      <c r="B38" s="7" t="s">
        <v>8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45">
      <c r="A39" s="25"/>
      <c r="B39" s="7" t="s">
        <v>9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45">
      <c r="A40" s="25"/>
      <c r="B40" s="7" t="s">
        <v>10</v>
      </c>
      <c r="C40" s="8">
        <v>0</v>
      </c>
      <c r="D40" s="8">
        <v>0</v>
      </c>
      <c r="E40" s="8">
        <v>0</v>
      </c>
      <c r="F40" s="8">
        <v>0</v>
      </c>
    </row>
    <row r="41" spans="1:6" ht="20.5" thickBot="1" x14ac:dyDescent="0.5">
      <c r="A41" s="26"/>
      <c r="B41" s="9" t="s">
        <v>11</v>
      </c>
      <c r="C41" s="10">
        <v>0</v>
      </c>
      <c r="D41" s="10">
        <v>0</v>
      </c>
      <c r="E41" s="10">
        <v>0</v>
      </c>
      <c r="F41" s="10">
        <v>0</v>
      </c>
    </row>
    <row r="42" spans="1:6" ht="20.5" thickTop="1" x14ac:dyDescent="0.45">
      <c r="A42" s="32" t="str">
        <f>SUBSTITUTE(A1,"พ.ย.","พฤศจิกายน ")&amp;"มีนาคม 2569"&amp;RIGHT(A1,2)</f>
        <v>มีนาคม 2569</v>
      </c>
      <c r="B42" s="18" t="s">
        <v>6</v>
      </c>
      <c r="C42" s="19">
        <v>0</v>
      </c>
      <c r="D42" s="19">
        <v>0</v>
      </c>
      <c r="E42" s="19">
        <v>0</v>
      </c>
      <c r="F42" s="19">
        <v>0</v>
      </c>
    </row>
    <row r="43" spans="1:6" x14ac:dyDescent="0.45">
      <c r="A43" s="25"/>
      <c r="B43" s="7" t="s">
        <v>16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45">
      <c r="A44" s="25"/>
      <c r="B44" s="7" t="s">
        <v>7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45">
      <c r="A45" s="25"/>
      <c r="B45" s="7" t="s">
        <v>8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45">
      <c r="A46" s="25"/>
      <c r="B46" s="7" t="s">
        <v>9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45">
      <c r="A47" s="25"/>
      <c r="B47" s="7" t="s">
        <v>10</v>
      </c>
      <c r="C47" s="8">
        <v>0</v>
      </c>
      <c r="D47" s="8">
        <v>0</v>
      </c>
      <c r="E47" s="8">
        <v>0</v>
      </c>
      <c r="F47" s="8">
        <v>0</v>
      </c>
    </row>
    <row r="48" spans="1:6" ht="20.5" thickBot="1" x14ac:dyDescent="0.5">
      <c r="A48" s="26"/>
      <c r="B48" s="9" t="s">
        <v>11</v>
      </c>
      <c r="C48" s="10">
        <v>0</v>
      </c>
      <c r="D48" s="10">
        <v>0</v>
      </c>
      <c r="E48" s="10">
        <v>0</v>
      </c>
      <c r="F48" s="10">
        <v>0</v>
      </c>
    </row>
    <row r="49" spans="1:6" ht="20.5" thickTop="1" x14ac:dyDescent="0.45">
      <c r="A49" s="32" t="str">
        <f>SUBSTITUTE(A1,"พ.ย.","พฤศจิกายน ")&amp;"เมษายน 2569"&amp;RIGHT(A1,2)</f>
        <v>เมษายน 2569</v>
      </c>
      <c r="B49" s="11" t="s">
        <v>6</v>
      </c>
      <c r="C49" s="12">
        <v>0</v>
      </c>
      <c r="D49" s="12">
        <v>0</v>
      </c>
      <c r="E49" s="12">
        <v>0</v>
      </c>
      <c r="F49" s="12">
        <v>0</v>
      </c>
    </row>
    <row r="50" spans="1:6" x14ac:dyDescent="0.45">
      <c r="A50" s="25"/>
      <c r="B50" s="7" t="s">
        <v>16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45">
      <c r="A51" s="25"/>
      <c r="B51" s="7" t="s">
        <v>7</v>
      </c>
      <c r="C51" s="8">
        <v>0</v>
      </c>
      <c r="D51" s="8">
        <v>0</v>
      </c>
      <c r="E51" s="8">
        <v>0</v>
      </c>
      <c r="F51" s="8">
        <v>0</v>
      </c>
    </row>
    <row r="52" spans="1:6" ht="16.5" customHeight="1" x14ac:dyDescent="0.45">
      <c r="A52" s="25"/>
      <c r="B52" s="7" t="s">
        <v>8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45">
      <c r="A53" s="25"/>
      <c r="B53" s="7" t="s">
        <v>9</v>
      </c>
      <c r="C53" s="8">
        <v>0</v>
      </c>
      <c r="D53" s="8">
        <v>0</v>
      </c>
      <c r="E53" s="8">
        <v>0</v>
      </c>
      <c r="F53" s="8">
        <v>0</v>
      </c>
    </row>
    <row r="54" spans="1:6" ht="18" customHeight="1" x14ac:dyDescent="0.45">
      <c r="A54" s="25"/>
      <c r="B54" s="7" t="s">
        <v>10</v>
      </c>
      <c r="C54" s="8">
        <v>0</v>
      </c>
      <c r="D54" s="8">
        <v>0</v>
      </c>
      <c r="E54" s="8">
        <v>0</v>
      </c>
      <c r="F54" s="8">
        <v>0</v>
      </c>
    </row>
    <row r="55" spans="1:6" s="22" customFormat="1" ht="19" thickBot="1" x14ac:dyDescent="0.45">
      <c r="A55" s="26"/>
      <c r="B55" s="20" t="s">
        <v>11</v>
      </c>
      <c r="C55" s="21">
        <v>0</v>
      </c>
      <c r="D55" s="21">
        <v>0</v>
      </c>
      <c r="E55" s="21">
        <v>0</v>
      </c>
      <c r="F55" s="21">
        <v>0</v>
      </c>
    </row>
    <row r="56" spans="1:6" ht="20.5" thickTop="1" x14ac:dyDescent="0.45"/>
    <row r="57" spans="1:6" x14ac:dyDescent="0.45">
      <c r="A57" s="33" t="str">
        <f>SUBSTITUTE(A1,"พ.ย.","พฤศจิกายน ")&amp;"พฤษภาคม 2568"&amp;RIGHT(A1,2)</f>
        <v>พฤษภาคม 2568</v>
      </c>
      <c r="B57" s="7" t="s">
        <v>6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45">
      <c r="A58" s="25"/>
      <c r="B58" s="11" t="s">
        <v>16</v>
      </c>
      <c r="C58" s="12">
        <v>0</v>
      </c>
      <c r="D58" s="12">
        <v>0</v>
      </c>
      <c r="E58" s="12">
        <v>0</v>
      </c>
      <c r="F58" s="12">
        <v>0</v>
      </c>
    </row>
    <row r="59" spans="1:6" x14ac:dyDescent="0.45">
      <c r="A59" s="25"/>
      <c r="B59" s="7" t="s">
        <v>7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45">
      <c r="A60" s="25"/>
      <c r="B60" s="7" t="s">
        <v>8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45">
      <c r="A61" s="25"/>
      <c r="B61" s="7" t="s">
        <v>9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45">
      <c r="A62" s="25"/>
      <c r="B62" s="7" t="s">
        <v>10</v>
      </c>
      <c r="C62" s="8">
        <v>0</v>
      </c>
      <c r="D62" s="8">
        <v>0</v>
      </c>
      <c r="E62" s="8">
        <v>0</v>
      </c>
      <c r="F62" s="8">
        <v>0</v>
      </c>
    </row>
    <row r="63" spans="1:6" ht="20.5" thickBot="1" x14ac:dyDescent="0.5">
      <c r="A63" s="26"/>
      <c r="B63" s="9" t="s">
        <v>11</v>
      </c>
      <c r="C63" s="10">
        <v>0</v>
      </c>
      <c r="D63" s="10">
        <v>0</v>
      </c>
      <c r="E63" s="10">
        <v>0</v>
      </c>
      <c r="F63" s="10">
        <v>0</v>
      </c>
    </row>
    <row r="64" spans="1:6" ht="20.5" thickTop="1" x14ac:dyDescent="0.45">
      <c r="A64" s="32" t="str">
        <f>SUBSTITUTE(A1,"พ.ย.","พฤศจิกายน ")&amp;"มิถุนายน 2569"&amp;RIGHT(A1,2)</f>
        <v>มิถุนายน 2569</v>
      </c>
      <c r="B64" s="11" t="s">
        <v>6</v>
      </c>
      <c r="C64" s="12">
        <v>0</v>
      </c>
      <c r="D64" s="12">
        <v>0</v>
      </c>
      <c r="E64" s="12">
        <v>0</v>
      </c>
      <c r="F64" s="12">
        <v>0</v>
      </c>
    </row>
    <row r="65" spans="1:6" x14ac:dyDescent="0.45">
      <c r="A65" s="25"/>
      <c r="B65" s="7" t="s">
        <v>16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45">
      <c r="A66" s="25"/>
      <c r="B66" s="7" t="s">
        <v>7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45">
      <c r="A67" s="25"/>
      <c r="B67" s="7" t="s">
        <v>8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45">
      <c r="A68" s="25"/>
      <c r="B68" s="7" t="s">
        <v>9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45">
      <c r="A69" s="25"/>
      <c r="B69" s="7" t="s">
        <v>10</v>
      </c>
      <c r="C69" s="8">
        <v>0</v>
      </c>
      <c r="D69" s="8">
        <v>0</v>
      </c>
      <c r="E69" s="8">
        <v>0</v>
      </c>
      <c r="F69" s="8">
        <v>0</v>
      </c>
    </row>
    <row r="70" spans="1:6" ht="20.5" thickBot="1" x14ac:dyDescent="0.5">
      <c r="A70" s="26"/>
      <c r="B70" s="9" t="s">
        <v>11</v>
      </c>
      <c r="C70" s="10">
        <v>0</v>
      </c>
      <c r="D70" s="10">
        <v>0</v>
      </c>
      <c r="E70" s="10">
        <v>0</v>
      </c>
      <c r="F70" s="10">
        <v>0</v>
      </c>
    </row>
    <row r="71" spans="1:6" ht="20.5" thickTop="1" x14ac:dyDescent="0.45">
      <c r="A71" s="32" t="str">
        <f>SUBSTITUTE(A1,"พ.ย.","พฤศจิกายน ")&amp;"กรกฎาคม 2569"&amp;RIGHT(A1,2)</f>
        <v>กรกฎาคม 2569</v>
      </c>
      <c r="B71" s="11" t="s">
        <v>6</v>
      </c>
      <c r="C71" s="12">
        <v>0</v>
      </c>
      <c r="D71" s="12">
        <v>0</v>
      </c>
      <c r="E71" s="12">
        <v>0</v>
      </c>
      <c r="F71" s="12">
        <v>0</v>
      </c>
    </row>
    <row r="72" spans="1:6" x14ac:dyDescent="0.45">
      <c r="A72" s="25"/>
      <c r="B72" s="7" t="s">
        <v>16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45">
      <c r="A73" s="25"/>
      <c r="B73" s="7" t="s">
        <v>7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45">
      <c r="A74" s="25"/>
      <c r="B74" s="7" t="s">
        <v>8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45">
      <c r="A75" s="25"/>
      <c r="B75" s="7" t="s">
        <v>9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45">
      <c r="A76" s="25"/>
      <c r="B76" s="7" t="s">
        <v>10</v>
      </c>
      <c r="C76" s="8">
        <v>0</v>
      </c>
      <c r="D76" s="8">
        <v>0</v>
      </c>
      <c r="E76" s="8">
        <v>0</v>
      </c>
      <c r="F76" s="8">
        <v>0</v>
      </c>
    </row>
    <row r="77" spans="1:6" ht="20.5" thickBot="1" x14ac:dyDescent="0.5">
      <c r="A77" s="26"/>
      <c r="B77" s="9" t="s">
        <v>11</v>
      </c>
      <c r="C77" s="10">
        <v>0</v>
      </c>
      <c r="D77" s="10">
        <v>0</v>
      </c>
      <c r="E77" s="10">
        <v>0</v>
      </c>
      <c r="F77" s="10">
        <v>0</v>
      </c>
    </row>
    <row r="78" spans="1:6" ht="20.5" thickTop="1" x14ac:dyDescent="0.45"/>
    <row r="84" spans="1:6" x14ac:dyDescent="0.45">
      <c r="A84" s="33" t="str">
        <f>SUBSTITUTE(A1,"พ.ย.","พฤศจิกายน ")&amp;"สิงหาคม 2569"&amp;RIGHT(A1,2)</f>
        <v>สิงหาคม 2569</v>
      </c>
      <c r="B84" s="7" t="s">
        <v>6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45">
      <c r="A85" s="25"/>
      <c r="B85" s="7" t="s">
        <v>16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45">
      <c r="A86" s="25"/>
      <c r="B86" s="7" t="s">
        <v>7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45">
      <c r="A87" s="25"/>
      <c r="B87" s="7" t="s">
        <v>8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45">
      <c r="A88" s="25"/>
      <c r="B88" s="7" t="s">
        <v>9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45">
      <c r="A89" s="25"/>
      <c r="B89" s="7" t="s">
        <v>10</v>
      </c>
      <c r="C89" s="8">
        <v>0</v>
      </c>
      <c r="D89" s="8">
        <v>0</v>
      </c>
      <c r="E89" s="8">
        <v>0</v>
      </c>
      <c r="F89" s="8">
        <v>0</v>
      </c>
    </row>
    <row r="90" spans="1:6" ht="20.5" thickBot="1" x14ac:dyDescent="0.5">
      <c r="A90" s="26"/>
      <c r="B90" s="9" t="s">
        <v>11</v>
      </c>
      <c r="C90" s="10">
        <v>0</v>
      </c>
      <c r="D90" s="10">
        <v>0</v>
      </c>
      <c r="E90" s="10">
        <v>0</v>
      </c>
      <c r="F90" s="10">
        <v>0</v>
      </c>
    </row>
    <row r="91" spans="1:6" ht="20.5" thickTop="1" x14ac:dyDescent="0.45">
      <c r="A91" s="32" t="str">
        <f>SUBSTITUTE(A1,"พ.ย.","พฤศจิกายน ")&amp;"กันยายน 2569"&amp;RIGHT(A1,2)</f>
        <v>กันยายน 2569</v>
      </c>
      <c r="B91" s="11" t="s">
        <v>6</v>
      </c>
      <c r="C91" s="12">
        <v>0</v>
      </c>
      <c r="D91" s="12">
        <v>0</v>
      </c>
      <c r="E91" s="12">
        <v>0</v>
      </c>
      <c r="F91" s="12">
        <v>0</v>
      </c>
    </row>
    <row r="92" spans="1:6" x14ac:dyDescent="0.45">
      <c r="A92" s="25"/>
      <c r="B92" s="7" t="s">
        <v>16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45">
      <c r="A93" s="25"/>
      <c r="B93" s="7" t="s">
        <v>7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45">
      <c r="A94" s="25"/>
      <c r="B94" s="7" t="s">
        <v>8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45">
      <c r="A95" s="25"/>
      <c r="B95" s="7" t="s">
        <v>9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45">
      <c r="A96" s="25"/>
      <c r="B96" s="7" t="s">
        <v>10</v>
      </c>
      <c r="C96" s="8">
        <v>0</v>
      </c>
      <c r="D96" s="8">
        <v>0</v>
      </c>
      <c r="E96" s="8">
        <v>0</v>
      </c>
      <c r="F96" s="8">
        <v>0</v>
      </c>
    </row>
    <row r="97" spans="1:7" s="6" customFormat="1" ht="20.5" thickBot="1" x14ac:dyDescent="0.5">
      <c r="A97" s="26"/>
      <c r="B97" s="9" t="s">
        <v>11</v>
      </c>
      <c r="C97" s="10">
        <v>0</v>
      </c>
      <c r="D97" s="10">
        <v>0</v>
      </c>
      <c r="E97" s="10">
        <v>0</v>
      </c>
      <c r="F97" s="10">
        <v>0</v>
      </c>
      <c r="G97" s="3"/>
    </row>
    <row r="98" spans="1:7" ht="20.5" thickTop="1" x14ac:dyDescent="0.45">
      <c r="A98" s="32" t="s">
        <v>12</v>
      </c>
      <c r="B98" s="11" t="s">
        <v>6</v>
      </c>
      <c r="C98" s="12">
        <v>0</v>
      </c>
      <c r="D98" s="12">
        <v>0</v>
      </c>
      <c r="E98" s="12">
        <v>0</v>
      </c>
      <c r="F98" s="12">
        <v>0</v>
      </c>
    </row>
    <row r="99" spans="1:7" x14ac:dyDescent="0.45">
      <c r="A99" s="25"/>
      <c r="B99" s="7" t="s">
        <v>16</v>
      </c>
      <c r="C99" s="8">
        <v>0</v>
      </c>
      <c r="D99" s="8">
        <v>0</v>
      </c>
      <c r="E99" s="8">
        <v>0</v>
      </c>
      <c r="F99" s="8">
        <v>0</v>
      </c>
    </row>
    <row r="100" spans="1:7" x14ac:dyDescent="0.45">
      <c r="A100" s="25"/>
      <c r="B100" s="7" t="s">
        <v>7</v>
      </c>
      <c r="C100" s="8">
        <v>0</v>
      </c>
      <c r="D100" s="8">
        <v>0</v>
      </c>
      <c r="E100" s="8">
        <v>0</v>
      </c>
      <c r="F100" s="8">
        <v>0</v>
      </c>
    </row>
    <row r="101" spans="1:7" x14ac:dyDescent="0.45">
      <c r="A101" s="25"/>
      <c r="B101" s="7" t="s">
        <v>8</v>
      </c>
      <c r="C101" s="8">
        <v>0</v>
      </c>
      <c r="D101" s="8">
        <v>0</v>
      </c>
      <c r="E101" s="8">
        <v>0</v>
      </c>
      <c r="F101" s="8">
        <v>0</v>
      </c>
    </row>
    <row r="102" spans="1:7" x14ac:dyDescent="0.45">
      <c r="A102" s="25"/>
      <c r="B102" s="7" t="s">
        <v>9</v>
      </c>
      <c r="C102" s="8">
        <v>0</v>
      </c>
      <c r="D102" s="8">
        <v>0</v>
      </c>
      <c r="E102" s="8">
        <v>0</v>
      </c>
      <c r="F102" s="8">
        <v>0</v>
      </c>
    </row>
    <row r="103" spans="1:7" x14ac:dyDescent="0.45">
      <c r="A103" s="25"/>
      <c r="B103" s="7" t="s">
        <v>10</v>
      </c>
      <c r="C103" s="8">
        <v>0</v>
      </c>
      <c r="D103" s="8">
        <v>0</v>
      </c>
      <c r="E103" s="8">
        <v>0</v>
      </c>
      <c r="F103" s="8">
        <v>0</v>
      </c>
    </row>
    <row r="104" spans="1:7" ht="20.5" thickBot="1" x14ac:dyDescent="0.5">
      <c r="A104" s="26"/>
      <c r="B104" s="9" t="s">
        <v>11</v>
      </c>
      <c r="C104" s="10">
        <v>0</v>
      </c>
      <c r="D104" s="10">
        <v>0</v>
      </c>
      <c r="E104" s="10">
        <v>0</v>
      </c>
      <c r="F104" s="10">
        <v>0</v>
      </c>
    </row>
    <row r="105" spans="1:7" ht="23.5" thickTop="1" x14ac:dyDescent="0.5">
      <c r="A105" s="2" t="s">
        <v>17</v>
      </c>
      <c r="B105" s="1"/>
      <c r="C105" s="1"/>
      <c r="D105" s="1"/>
    </row>
    <row r="106" spans="1:7" s="1" customFormat="1" ht="23" x14ac:dyDescent="0.5">
      <c r="A106" s="2"/>
    </row>
    <row r="107" spans="1:7" ht="20.5" x14ac:dyDescent="0.45">
      <c r="C107" s="16" t="s">
        <v>13</v>
      </c>
      <c r="D107"/>
      <c r="E107" s="16" t="s">
        <v>14</v>
      </c>
    </row>
    <row r="108" spans="1:7" ht="20.5" x14ac:dyDescent="0.45">
      <c r="D108" s="17" t="s">
        <v>20</v>
      </c>
    </row>
    <row r="109" spans="1:7" ht="20.5" x14ac:dyDescent="0.45">
      <c r="C109" s="3" t="s">
        <v>19</v>
      </c>
      <c r="D109" s="17" t="s">
        <v>21</v>
      </c>
      <c r="E109" s="16"/>
    </row>
    <row r="110" spans="1:7" ht="20.5" x14ac:dyDescent="0.45">
      <c r="B110" s="15"/>
      <c r="D110" s="17"/>
    </row>
    <row r="111" spans="1:7" x14ac:dyDescent="0.45">
      <c r="A111" s="6"/>
      <c r="B111" s="6"/>
      <c r="C111" s="6"/>
      <c r="D111" s="6"/>
      <c r="G111" s="6"/>
    </row>
    <row r="112" spans="1:7" ht="20.5" x14ac:dyDescent="0.45">
      <c r="C112" s="16"/>
      <c r="D112" s="17"/>
      <c r="E112" s="16"/>
    </row>
    <row r="144" spans="7:7" x14ac:dyDescent="0.45">
      <c r="G144" s="3" t="s">
        <v>23</v>
      </c>
    </row>
  </sheetData>
  <mergeCells count="16">
    <mergeCell ref="A57:A63"/>
    <mergeCell ref="A49:A55"/>
    <mergeCell ref="A42:A48"/>
    <mergeCell ref="A35:A41"/>
    <mergeCell ref="A28:A34"/>
    <mergeCell ref="A98:A104"/>
    <mergeCell ref="A91:A97"/>
    <mergeCell ref="A84:A90"/>
    <mergeCell ref="A71:A77"/>
    <mergeCell ref="A64:A70"/>
    <mergeCell ref="B1:E1"/>
    <mergeCell ref="B2:E2"/>
    <mergeCell ref="B3:E3"/>
    <mergeCell ref="A19:A25"/>
    <mergeCell ref="A12:A18"/>
    <mergeCell ref="A5:A11"/>
  </mergeCells>
  <pageMargins left="0.23622047244094491" right="0.23622047244094491" top="0" bottom="0" header="0.31496062992125984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B0826</dc:creator>
  <cp:lastModifiedBy>ASUS</cp:lastModifiedBy>
  <cp:lastPrinted>2026-09-29T03:26:03Z</cp:lastPrinted>
  <dcterms:created xsi:type="dcterms:W3CDTF">2026-08-03T03:20:03Z</dcterms:created>
  <dcterms:modified xsi:type="dcterms:W3CDTF">2026-10-06T02:55:33Z</dcterms:modified>
</cp:coreProperties>
</file>